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9425" windowHeight="110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M15" i="1"/>
  <c r="M14" s="1"/>
  <c r="M12" s="1"/>
  <c r="H15"/>
  <c r="H14" s="1"/>
  <c r="H12" s="1"/>
  <c r="I15"/>
  <c r="I14" s="1"/>
  <c r="I12" s="1"/>
  <c r="J15"/>
  <c r="J14" s="1"/>
  <c r="J12" s="1"/>
  <c r="K15"/>
  <c r="K14" s="1"/>
  <c r="K12" s="1"/>
  <c r="K11" s="1"/>
  <c r="K10" s="1"/>
  <c r="L15"/>
  <c r="L14" s="1"/>
  <c r="M10" l="1"/>
  <c r="M11"/>
  <c r="H11"/>
  <c r="H10"/>
  <c r="I10"/>
  <c r="I11"/>
  <c r="J11"/>
  <c r="J10"/>
  <c r="L12"/>
  <c r="L10" l="1"/>
  <c r="L11"/>
</calcChain>
</file>

<file path=xl/sharedStrings.xml><?xml version="1.0" encoding="utf-8"?>
<sst xmlns="http://schemas.openxmlformats.org/spreadsheetml/2006/main" count="79" uniqueCount="53">
  <si>
    <t>Статус N п/п &lt;1&gt;</t>
  </si>
  <si>
    <t>Наименование государственной программы, подпрограммы государственной программы, ведомственной, региональной, долгосрочной целевой программы, основных мероприятий и мероприятий</t>
  </si>
  <si>
    <t>Ответственный исполнитель, соисполнители</t>
  </si>
  <si>
    <t>Код бюджетной классификации &lt;2&gt;</t>
  </si>
  <si>
    <t>Расходы &lt;3&gt; руб.), годы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</si>
  <si>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</si>
  <si>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</si>
  <si>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</si>
  <si>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</si>
  <si>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</si>
  <si>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</si>
  <si>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</si>
  <si>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 xml:space="preserve">Основное мероприятие 1 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</si>
  <si>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</si>
  <si>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х</t>
  </si>
  <si>
    <t>Мероприятие 1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</si>
  <si>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</si>
  <si>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</si>
  <si>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</si>
  <si>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1.1.</t>
  </si>
  <si>
    <t>0409</t>
  </si>
  <si>
    <t>Администрация Сапоговского сельсовета</t>
  </si>
  <si>
    <t>местный</t>
  </si>
  <si>
    <t>009</t>
  </si>
  <si>
    <t>Дороги общего пользования местного значения муниципального образования Сапоговский сельсовет</t>
  </si>
  <si>
    <t>22001 00000</t>
  </si>
  <si>
    <t xml:space="preserve">межевание,проведение кадастровых работ в отношении земельных участков,занятых дорогами, и в отношении автодорог, как объектов недвижимого имущества,паспортизация,инвентаризация и государственная регистрация прв  муниципальной собственности на эти земельные участки и автодорог,сохранение и развитие сети автомобильных дорог местного значения эксплутационных характеристик и потребительских свойств автодорог и сооружений на них,ремонт и содержание дорог общего пользования местного значения в границах населенных пунктов,межжевание,проведение кадастровых работ в отношении земельных участков,занятых дорогами,и в отношении автодорог,как объеков недвижимого имущества,паспортизация,инвентаризация и государственная регистрация прав муниципальной собственности на эти земельные участки и автодорог,сохранение и развитие сети автомобильных дорог местного значения,разметка дорог,установка знаков,строительство тротуара </t>
  </si>
  <si>
    <t>Мероприятия по содержанию, капитальному ремонту и строительству дорог местного значения</t>
  </si>
  <si>
    <t>22001 22550</t>
  </si>
  <si>
    <t>"Сохранность автомобильных дорог местного значения в Сапоговском сельском поселении "</t>
  </si>
  <si>
    <t>Содержание, капитальный ремонт и строительство дорог общего пользования местного значения</t>
  </si>
  <si>
    <t>22001 80100</t>
  </si>
  <si>
    <t>Ремонт дорог п.Ташеба, проектно-сметная документация</t>
  </si>
  <si>
    <t>Мероприятия по капитальному ремонту автомобильных дорог общего пользования местного значения городских округов и поселений, малых и отдаленных сел Республики Хакасия, а также на капитальный ремонт,ремонт искусственных сооружений(в том числе на разработку проектной документации</t>
  </si>
  <si>
    <t>22001 71140</t>
  </si>
  <si>
    <t>244</t>
  </si>
  <si>
    <t>4 700 000,0</t>
  </si>
  <si>
    <t>Мероприятия по капитальному ремонту автомобильных дорог общего пользования местного значения городских округов и поселений, малых и отдаленных сел Республики Хакасия, а также на капитальный ремонт,ремонт искусственных сооружений(в том числе на разработку проектной документации) Софинансирование</t>
  </si>
  <si>
    <t>Ремонт дорог  в поселении, проектно-сметная документация</t>
  </si>
  <si>
    <t>22001 S1140</t>
  </si>
  <si>
    <t>7 000 000,0</t>
  </si>
  <si>
    <t>Ремонт дорог  в поселении, проектно-сметная документация за счет средств  РХ</t>
  </si>
  <si>
    <t>48450</t>
  </si>
  <si>
    <t>2498750</t>
  </si>
  <si>
    <t>5112350,8</t>
  </si>
  <si>
    <t>75000</t>
  </si>
  <si>
    <t>Исполнение судебных актов</t>
  </si>
  <si>
    <t>198569,95</t>
  </si>
  <si>
    <t>2977800</t>
  </si>
  <si>
    <t>3163800</t>
  </si>
  <si>
    <t>4241900</t>
  </si>
  <si>
    <t>0</t>
  </si>
  <si>
    <t>приложение 1 к постановлению 207 от 08.11.2024г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</si>
</sst>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u/>
      <sz val="10"/>
      <color indexed="12"/>
      <name val="Calibri"/>
      <family val="2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6" fillId="0" borderId="0" xfId="0" applyFont="1"/>
    <xf numFmtId="0" fontId="6" fillId="0" borderId="4" xfId="0" applyFont="1" applyBorder="1"/>
    <xf numFmtId="0" fontId="6" fillId="0" borderId="3" xfId="0" applyFont="1" applyBorder="1"/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49" fontId="6" fillId="0" borderId="0" xfId="0" applyNumberFormat="1" applyFont="1"/>
    <xf numFmtId="0" fontId="3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wrapText="1"/>
    </xf>
    <xf numFmtId="0" fontId="6" fillId="0" borderId="10" xfId="0" applyFont="1" applyBorder="1"/>
    <xf numFmtId="4" fontId="2" fillId="0" borderId="0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wrapText="1"/>
    </xf>
    <xf numFmtId="0" fontId="6" fillId="0" borderId="6" xfId="0" applyFont="1" applyBorder="1"/>
    <xf numFmtId="4" fontId="2" fillId="0" borderId="6" xfId="0" applyNumberFormat="1" applyFont="1" applyFill="1" applyBorder="1" applyAlignment="1">
      <alignment horizontal="center" vertical="top" wrapText="1"/>
    </xf>
    <xf numFmtId="4" fontId="2" fillId="0" borderId="11" xfId="0" applyNumberFormat="1" applyFont="1" applyFill="1" applyBorder="1" applyAlignment="1">
      <alignment horizontal="center" vertical="top" wrapText="1"/>
    </xf>
    <xf numFmtId="0" fontId="6" fillId="0" borderId="12" xfId="0" applyFont="1" applyBorder="1"/>
    <xf numFmtId="0" fontId="6" fillId="0" borderId="7" xfId="0" applyFont="1" applyBorder="1"/>
    <xf numFmtId="0" fontId="6" fillId="0" borderId="1" xfId="0" applyFont="1" applyBorder="1"/>
    <xf numFmtId="0" fontId="1" fillId="0" borderId="0" xfId="0" applyFont="1" applyBorder="1" applyAlignment="1">
      <alignment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13" xfId="0" applyFont="1" applyBorder="1" applyAlignment="1">
      <alignment wrapText="1"/>
    </xf>
    <xf numFmtId="49" fontId="1" fillId="0" borderId="5" xfId="0" applyNumberFormat="1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9" fontId="6" fillId="0" borderId="3" xfId="0" applyNumberFormat="1" applyFont="1" applyBorder="1" applyAlignment="1">
      <alignment horizontal="center" vertical="top"/>
    </xf>
    <xf numFmtId="0" fontId="1" fillId="0" borderId="6" xfId="0" applyFont="1" applyFill="1" applyBorder="1" applyAlignment="1">
      <alignment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49" fontId="6" fillId="0" borderId="6" xfId="0" applyNumberFormat="1" applyFont="1" applyBorder="1" applyAlignment="1">
      <alignment horizontal="center" vertical="top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4" fontId="0" fillId="0" borderId="6" xfId="0" applyNumberFormat="1" applyFill="1" applyBorder="1" applyAlignment="1"/>
    <xf numFmtId="4" fontId="0" fillId="0" borderId="11" xfId="0" applyNumberFormat="1" applyFill="1" applyBorder="1" applyAlignment="1"/>
    <xf numFmtId="4" fontId="1" fillId="0" borderId="9" xfId="0" applyNumberFormat="1" applyFont="1" applyFill="1" applyBorder="1" applyAlignment="1">
      <alignment horizontal="center" vertical="top" wrapText="1"/>
    </xf>
    <xf numFmtId="3" fontId="1" fillId="0" borderId="15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9" fontId="1" fillId="0" borderId="1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6" fillId="0" borderId="0" xfId="0" applyFont="1" applyFill="1"/>
    <xf numFmtId="0" fontId="4" fillId="0" borderId="8" xfId="1" applyFont="1" applyFill="1" applyBorder="1" applyAlignment="1" applyProtection="1">
      <alignment horizontal="center" vertical="center" wrapText="1"/>
    </xf>
    <xf numFmtId="49" fontId="6" fillId="0" borderId="6" xfId="0" applyNumberFormat="1" applyFont="1" applyBorder="1"/>
    <xf numFmtId="49" fontId="6" fillId="0" borderId="6" xfId="0" applyNumberFormat="1" applyFont="1" applyFill="1" applyBorder="1"/>
    <xf numFmtId="49" fontId="6" fillId="0" borderId="6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wrapText="1"/>
    </xf>
    <xf numFmtId="49" fontId="6" fillId="0" borderId="6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8" xfId="1" applyFont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6" fillId="0" borderId="20" xfId="0" applyFont="1" applyBorder="1"/>
    <xf numFmtId="0" fontId="1" fillId="0" borderId="21" xfId="0" applyFont="1" applyFill="1" applyBorder="1" applyAlignment="1">
      <alignment horizontal="center" vertical="top" wrapText="1"/>
    </xf>
    <xf numFmtId="0" fontId="6" fillId="0" borderId="9" xfId="0" applyFont="1" applyBorder="1" applyAlignment="1">
      <alignment horizontal="center"/>
    </xf>
    <xf numFmtId="0" fontId="1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3" xfId="1" applyFont="1" applyBorder="1" applyAlignment="1" applyProtection="1">
      <alignment horizontal="center" wrapText="1"/>
    </xf>
    <xf numFmtId="0" fontId="5" fillId="0" borderId="16" xfId="1" applyFont="1" applyBorder="1" applyAlignment="1" applyProtection="1">
      <alignment horizontal="center" wrapText="1"/>
    </xf>
    <xf numFmtId="0" fontId="5" fillId="0" borderId="2" xfId="1" applyFont="1" applyBorder="1" applyAlignment="1" applyProtection="1">
      <alignment horizontal="center" wrapText="1"/>
    </xf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4" fillId="0" borderId="19" xfId="1" applyFont="1" applyBorder="1" applyAlignment="1" applyProtection="1">
      <alignment horizontal="center" vertical="center" wrapText="1"/>
    </xf>
    <xf numFmtId="0" fontId="4" fillId="0" borderId="8" xfId="1" applyFont="1" applyBorder="1" applyAlignment="1" applyProtection="1">
      <alignment horizontal="center" vertical="center" wrapText="1"/>
    </xf>
    <xf numFmtId="0" fontId="4" fillId="0" borderId="10" xfId="1" applyFont="1" applyBorder="1" applyAlignment="1" applyProtection="1">
      <alignment horizontal="center" vertical="center" wrapText="1"/>
    </xf>
    <xf numFmtId="0" fontId="2" fillId="0" borderId="3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tabSelected="1" topLeftCell="C1" zoomScaleSheetLayoutView="100" workbookViewId="0">
      <selection activeCell="N11" sqref="N11:N13"/>
    </sheetView>
  </sheetViews>
  <sheetFormatPr defaultColWidth="8.7109375" defaultRowHeight="12.75"/>
  <cols>
    <col min="1" max="1" width="22.5703125" style="8" customWidth="1"/>
    <col min="2" max="2" width="32.7109375" style="8" customWidth="1"/>
    <col min="3" max="3" width="24" style="8" customWidth="1"/>
    <col min="4" max="5" width="8.7109375" style="8"/>
    <col min="6" max="6" width="16.28515625" style="17" customWidth="1"/>
    <col min="7" max="7" width="8.7109375" style="8"/>
    <col min="8" max="8" width="11.7109375" style="8" customWidth="1"/>
    <col min="9" max="9" width="13" style="8" customWidth="1"/>
    <col min="10" max="10" width="11.140625" style="54" customWidth="1"/>
    <col min="11" max="11" width="12.5703125" style="54" customWidth="1"/>
    <col min="12" max="13" width="12.85546875" style="54" customWidth="1"/>
    <col min="14" max="14" width="22.5703125" style="8" customWidth="1"/>
    <col min="15" max="15" width="41.7109375" style="8" customWidth="1"/>
    <col min="16" max="16" width="14.5703125" style="8" customWidth="1"/>
    <col min="17" max="16384" width="8.7109375" style="8"/>
  </cols>
  <sheetData>
    <row r="1" spans="1:16" ht="13.5" thickBot="1">
      <c r="N1" s="68" t="s">
        <v>52</v>
      </c>
      <c r="O1" s="68"/>
    </row>
    <row r="2" spans="1:16" ht="42.95" customHeight="1" thickBot="1">
      <c r="A2" s="77" t="s">
        <v>0</v>
      </c>
      <c r="B2" s="71" t="s">
        <v>1</v>
      </c>
      <c r="C2" s="71" t="s">
        <v>2</v>
      </c>
      <c r="D2" s="82" t="s">
        <v>3</v>
      </c>
      <c r="E2" s="83"/>
      <c r="F2" s="83"/>
      <c r="G2" s="84"/>
      <c r="H2" s="63"/>
      <c r="I2" s="82" t="s">
        <v>4</v>
      </c>
      <c r="J2" s="83"/>
      <c r="K2" s="83"/>
      <c r="L2" s="55"/>
      <c r="M2" s="55"/>
      <c r="N2" s="90" t="s">
        <v>16</v>
      </c>
      <c r="O2" s="90" t="s">
        <v>17</v>
      </c>
      <c r="P2" s="90" t="s">
        <v>18</v>
      </c>
    </row>
    <row r="3" spans="1:16" ht="13.5" thickBot="1">
      <c r="A3" s="78"/>
      <c r="B3" s="72"/>
      <c r="C3" s="72"/>
      <c r="D3" s="71" t="s">
        <v>5</v>
      </c>
      <c r="E3" s="71" t="s">
        <v>6</v>
      </c>
      <c r="F3" s="87" t="s">
        <v>7</v>
      </c>
      <c r="G3" s="71" t="s">
        <v>8</v>
      </c>
      <c r="H3" s="71">
        <v>2022</v>
      </c>
      <c r="I3" s="71">
        <v>2023</v>
      </c>
      <c r="J3" s="74">
        <v>2024</v>
      </c>
      <c r="K3" s="74">
        <v>2025</v>
      </c>
      <c r="L3" s="74">
        <v>2026</v>
      </c>
      <c r="M3" s="74">
        <v>2027</v>
      </c>
      <c r="N3" s="90"/>
      <c r="O3" s="90"/>
      <c r="P3" s="90"/>
    </row>
    <row r="4" spans="1:16" ht="15.75" customHeight="1" thickBot="1">
      <c r="A4" s="78"/>
      <c r="B4" s="72"/>
      <c r="C4" s="72"/>
      <c r="D4" s="72"/>
      <c r="E4" s="72"/>
      <c r="F4" s="88"/>
      <c r="G4" s="72"/>
      <c r="H4" s="72"/>
      <c r="I4" s="72"/>
      <c r="J4" s="75"/>
      <c r="K4" s="75"/>
      <c r="L4" s="75"/>
      <c r="M4" s="75"/>
      <c r="N4" s="90"/>
      <c r="O4" s="90"/>
      <c r="P4" s="90"/>
    </row>
    <row r="5" spans="1:16" ht="15.75" customHeight="1" thickBot="1">
      <c r="A5" s="78"/>
      <c r="B5" s="72"/>
      <c r="C5" s="72"/>
      <c r="D5" s="72"/>
      <c r="E5" s="72"/>
      <c r="F5" s="88"/>
      <c r="G5" s="72"/>
      <c r="H5" s="72"/>
      <c r="I5" s="72"/>
      <c r="J5" s="75"/>
      <c r="K5" s="75"/>
      <c r="L5" s="75"/>
      <c r="M5" s="75"/>
      <c r="N5" s="90"/>
      <c r="O5" s="90"/>
      <c r="P5" s="90"/>
    </row>
    <row r="6" spans="1:16" ht="15.75" customHeight="1" thickBot="1">
      <c r="A6" s="78"/>
      <c r="B6" s="72"/>
      <c r="C6" s="72"/>
      <c r="D6" s="72"/>
      <c r="E6" s="72"/>
      <c r="F6" s="88"/>
      <c r="G6" s="72"/>
      <c r="H6" s="72"/>
      <c r="I6" s="72"/>
      <c r="J6" s="75"/>
      <c r="K6" s="75"/>
      <c r="L6" s="75"/>
      <c r="M6" s="75"/>
      <c r="N6" s="90"/>
      <c r="O6" s="90"/>
      <c r="P6" s="90"/>
    </row>
    <row r="7" spans="1:16" ht="15.75" customHeight="1" thickBot="1">
      <c r="A7" s="78"/>
      <c r="B7" s="72"/>
      <c r="C7" s="72"/>
      <c r="D7" s="72"/>
      <c r="E7" s="72"/>
      <c r="F7" s="88"/>
      <c r="G7" s="72"/>
      <c r="H7" s="72"/>
      <c r="I7" s="72"/>
      <c r="J7" s="75"/>
      <c r="K7" s="75"/>
      <c r="L7" s="75"/>
      <c r="M7" s="75"/>
      <c r="N7" s="90"/>
      <c r="O7" s="90"/>
      <c r="P7" s="90"/>
    </row>
    <row r="8" spans="1:16" ht="24" customHeight="1" thickBot="1">
      <c r="A8" s="79"/>
      <c r="B8" s="73"/>
      <c r="C8" s="73"/>
      <c r="D8" s="73"/>
      <c r="E8" s="73"/>
      <c r="F8" s="89"/>
      <c r="G8" s="73"/>
      <c r="H8" s="73"/>
      <c r="I8" s="73"/>
      <c r="J8" s="76"/>
      <c r="K8" s="76"/>
      <c r="L8" s="75"/>
      <c r="M8" s="76"/>
      <c r="N8" s="71"/>
      <c r="O8" s="90"/>
      <c r="P8" s="90"/>
    </row>
    <row r="9" spans="1:16" ht="13.5" thickBot="1">
      <c r="A9" s="6">
        <v>1</v>
      </c>
      <c r="B9" s="5">
        <v>2</v>
      </c>
      <c r="C9" s="12">
        <v>3</v>
      </c>
      <c r="D9" s="5">
        <v>4</v>
      </c>
      <c r="E9" s="5">
        <v>5</v>
      </c>
      <c r="F9" s="15">
        <v>6</v>
      </c>
      <c r="G9" s="5">
        <v>7</v>
      </c>
      <c r="H9" s="5"/>
      <c r="I9" s="5">
        <v>8</v>
      </c>
      <c r="J9" s="64">
        <v>9</v>
      </c>
      <c r="K9" s="53">
        <v>10</v>
      </c>
      <c r="L9" s="7"/>
      <c r="M9" s="67"/>
      <c r="N9" s="65">
        <v>13</v>
      </c>
      <c r="O9" s="7">
        <v>14</v>
      </c>
      <c r="P9" s="7">
        <v>15</v>
      </c>
    </row>
    <row r="10" spans="1:16" ht="13.5" thickBot="1">
      <c r="A10" s="85" t="s">
        <v>9</v>
      </c>
      <c r="B10" s="80" t="s">
        <v>29</v>
      </c>
      <c r="C10" s="13" t="s">
        <v>10</v>
      </c>
      <c r="D10" s="11" t="s">
        <v>11</v>
      </c>
      <c r="E10" s="2" t="s">
        <v>11</v>
      </c>
      <c r="F10" s="16" t="s">
        <v>11</v>
      </c>
      <c r="G10" s="11" t="s">
        <v>11</v>
      </c>
      <c r="H10" s="28">
        <f t="shared" ref="H10" si="0">H12</f>
        <v>7247200</v>
      </c>
      <c r="I10" s="24">
        <f>I12</f>
        <v>12385920.75</v>
      </c>
      <c r="J10" s="24">
        <f>J12</f>
        <v>9739400</v>
      </c>
      <c r="K10" s="24">
        <f>K11</f>
        <v>2977800</v>
      </c>
      <c r="L10" s="28">
        <f t="shared" ref="L10" si="1">L12</f>
        <v>3163800</v>
      </c>
      <c r="M10" s="28">
        <f t="shared" ref="M10" si="2">M12</f>
        <v>4241900</v>
      </c>
      <c r="N10" s="66"/>
      <c r="O10" s="30"/>
      <c r="P10" s="9"/>
    </row>
    <row r="11" spans="1:16" ht="68.45" customHeight="1" thickBot="1">
      <c r="A11" s="86"/>
      <c r="B11" s="81"/>
      <c r="C11" s="13" t="s">
        <v>21</v>
      </c>
      <c r="D11" s="20" t="s">
        <v>23</v>
      </c>
      <c r="E11" s="2">
        <v>409</v>
      </c>
      <c r="F11" s="22" t="s">
        <v>25</v>
      </c>
      <c r="G11" s="26" t="s">
        <v>11</v>
      </c>
      <c r="H11" s="46">
        <f t="shared" ref="H11:M11" si="3">H12</f>
        <v>7247200</v>
      </c>
      <c r="I11" s="46">
        <f t="shared" si="3"/>
        <v>12385920.75</v>
      </c>
      <c r="J11" s="46">
        <f t="shared" si="3"/>
        <v>9739400</v>
      </c>
      <c r="K11" s="45">
        <f>K12+K18</f>
        <v>2977800</v>
      </c>
      <c r="L11" s="46">
        <f>L12</f>
        <v>3163800</v>
      </c>
      <c r="M11" s="46">
        <f t="shared" si="3"/>
        <v>4241900</v>
      </c>
      <c r="N11" s="69"/>
      <c r="O11" s="31"/>
      <c r="P11" s="23"/>
    </row>
    <row r="12" spans="1:16" ht="13.5" thickBot="1">
      <c r="A12" s="86"/>
      <c r="B12" s="81"/>
      <c r="C12" s="13"/>
      <c r="D12" s="2"/>
      <c r="E12" s="2" t="s">
        <v>11</v>
      </c>
      <c r="F12" s="22" t="s">
        <v>11</v>
      </c>
      <c r="G12" s="26" t="s">
        <v>11</v>
      </c>
      <c r="H12" s="46">
        <f t="shared" ref="H12" si="4">H14</f>
        <v>7247200</v>
      </c>
      <c r="I12" s="46">
        <f>I14</f>
        <v>12385920.75</v>
      </c>
      <c r="J12" s="46">
        <f>J14</f>
        <v>9739400</v>
      </c>
      <c r="K12" s="45">
        <f t="shared" ref="K12:L12" si="5">K14</f>
        <v>2977800</v>
      </c>
      <c r="L12" s="46">
        <f t="shared" si="5"/>
        <v>3163800</v>
      </c>
      <c r="M12" s="46">
        <f t="shared" ref="M12" si="6">M14</f>
        <v>4241900</v>
      </c>
      <c r="N12" s="69"/>
      <c r="O12" s="31"/>
      <c r="P12" s="23"/>
    </row>
    <row r="13" spans="1:16" ht="15.75" thickBot="1">
      <c r="A13" s="18"/>
      <c r="B13" s="19"/>
      <c r="C13" s="1"/>
      <c r="D13" s="2"/>
      <c r="E13" s="2"/>
      <c r="F13" s="22"/>
      <c r="G13" s="26"/>
      <c r="H13" s="48"/>
      <c r="I13" s="48"/>
      <c r="J13" s="48"/>
      <c r="K13" s="47"/>
      <c r="L13" s="48"/>
      <c r="M13" s="48"/>
      <c r="N13" s="70"/>
      <c r="O13" s="31"/>
      <c r="P13" s="23"/>
    </row>
    <row r="14" spans="1:16" ht="51.75" thickBot="1">
      <c r="A14" s="14" t="s">
        <v>12</v>
      </c>
      <c r="B14" s="4" t="s">
        <v>13</v>
      </c>
      <c r="C14" s="13" t="s">
        <v>21</v>
      </c>
      <c r="D14" s="5"/>
      <c r="E14" s="5"/>
      <c r="F14" s="15" t="s">
        <v>25</v>
      </c>
      <c r="G14" s="25" t="s">
        <v>14</v>
      </c>
      <c r="H14" s="29">
        <f>H15+H19+H20</f>
        <v>7247200</v>
      </c>
      <c r="I14" s="29">
        <f>I15+I17+I19+I20</f>
        <v>12385920.75</v>
      </c>
      <c r="J14" s="29">
        <f>J15+J17+J19+J20</f>
        <v>9739400</v>
      </c>
      <c r="K14" s="29">
        <f>K15+K17+K19+K20</f>
        <v>2977800</v>
      </c>
      <c r="L14" s="29">
        <f>L15+L17+L19+L20</f>
        <v>3163800</v>
      </c>
      <c r="M14" s="29">
        <f>M15+M17+M19+M20</f>
        <v>4241900</v>
      </c>
      <c r="N14" s="27"/>
      <c r="O14" s="31"/>
      <c r="P14" s="23"/>
    </row>
    <row r="15" spans="1:16" ht="13.5" thickBot="1">
      <c r="A15" s="3"/>
      <c r="B15" s="4" t="s">
        <v>22</v>
      </c>
      <c r="C15" s="21"/>
      <c r="D15" s="5"/>
      <c r="E15" s="5"/>
      <c r="F15" s="15"/>
      <c r="G15" s="5"/>
      <c r="H15" s="49" t="str">
        <f t="shared" ref="H15:M15" si="7">H16</f>
        <v>2498750</v>
      </c>
      <c r="I15" s="49" t="str">
        <f t="shared" si="7"/>
        <v>5112350,8</v>
      </c>
      <c r="J15" s="49">
        <f t="shared" si="7"/>
        <v>2664400</v>
      </c>
      <c r="K15" s="49" t="str">
        <f t="shared" si="7"/>
        <v>2977800</v>
      </c>
      <c r="L15" s="49" t="str">
        <f t="shared" si="7"/>
        <v>3163800</v>
      </c>
      <c r="M15" s="49" t="str">
        <f t="shared" si="7"/>
        <v>4241900</v>
      </c>
      <c r="N15" s="27"/>
      <c r="O15" s="32"/>
      <c r="P15" s="10"/>
    </row>
    <row r="16" spans="1:16" ht="356.25" customHeight="1" thickBot="1">
      <c r="A16" s="14" t="s">
        <v>15</v>
      </c>
      <c r="B16" s="34" t="s">
        <v>27</v>
      </c>
      <c r="C16" s="35" t="s">
        <v>21</v>
      </c>
      <c r="D16" s="36" t="s">
        <v>23</v>
      </c>
      <c r="E16" s="36" t="s">
        <v>20</v>
      </c>
      <c r="F16" s="36" t="s">
        <v>28</v>
      </c>
      <c r="G16" s="12">
        <v>244</v>
      </c>
      <c r="H16" s="61" t="s">
        <v>43</v>
      </c>
      <c r="I16" s="61" t="s">
        <v>44</v>
      </c>
      <c r="J16" s="50">
        <v>2664400</v>
      </c>
      <c r="K16" s="52" t="s">
        <v>48</v>
      </c>
      <c r="L16" s="61" t="s">
        <v>49</v>
      </c>
      <c r="M16" s="61" t="s">
        <v>50</v>
      </c>
      <c r="N16" s="37" t="s">
        <v>24</v>
      </c>
      <c r="O16" s="38" t="s">
        <v>26</v>
      </c>
      <c r="P16" s="39" t="s">
        <v>19</v>
      </c>
    </row>
    <row r="17" spans="1:16" ht="356.25" customHeight="1" thickBot="1">
      <c r="A17" s="14" t="s">
        <v>15</v>
      </c>
      <c r="B17" s="40" t="s">
        <v>46</v>
      </c>
      <c r="C17" s="35" t="s">
        <v>21</v>
      </c>
      <c r="D17" s="41" t="s">
        <v>23</v>
      </c>
      <c r="E17" s="41" t="s">
        <v>20</v>
      </c>
      <c r="F17" s="41" t="s">
        <v>28</v>
      </c>
      <c r="G17" s="42">
        <v>830</v>
      </c>
      <c r="H17" s="62"/>
      <c r="I17" s="62" t="s">
        <v>47</v>
      </c>
      <c r="J17" s="51"/>
      <c r="K17" s="62"/>
      <c r="L17" s="62"/>
      <c r="M17" s="62"/>
      <c r="N17" s="43"/>
      <c r="O17" s="43"/>
      <c r="P17" s="44"/>
    </row>
    <row r="18" spans="1:16" ht="58.5" customHeight="1">
      <c r="A18" s="33"/>
      <c r="B18" s="40" t="s">
        <v>30</v>
      </c>
      <c r="C18" s="13"/>
      <c r="D18" s="41" t="s">
        <v>23</v>
      </c>
      <c r="E18" s="41" t="s">
        <v>20</v>
      </c>
      <c r="F18" s="41" t="s">
        <v>31</v>
      </c>
      <c r="G18" s="42">
        <v>244</v>
      </c>
      <c r="H18" s="51"/>
      <c r="I18" s="51"/>
      <c r="J18" s="51"/>
      <c r="K18" s="51"/>
      <c r="L18" s="51"/>
      <c r="M18" s="51"/>
      <c r="N18" s="43"/>
      <c r="O18" s="43" t="s">
        <v>32</v>
      </c>
      <c r="P18" s="44"/>
    </row>
    <row r="19" spans="1:16" ht="138.75" customHeight="1">
      <c r="B19" s="13" t="s">
        <v>33</v>
      </c>
      <c r="C19" s="27"/>
      <c r="D19" s="58" t="s">
        <v>23</v>
      </c>
      <c r="E19" s="58">
        <v>409</v>
      </c>
      <c r="F19" s="58" t="s">
        <v>34</v>
      </c>
      <c r="G19" s="58" t="s">
        <v>35</v>
      </c>
      <c r="H19" s="57" t="s">
        <v>36</v>
      </c>
      <c r="I19" s="56" t="s">
        <v>40</v>
      </c>
      <c r="J19" s="57" t="s">
        <v>40</v>
      </c>
      <c r="K19" s="57" t="s">
        <v>51</v>
      </c>
      <c r="L19" s="57" t="s">
        <v>51</v>
      </c>
      <c r="M19" s="57"/>
      <c r="N19" s="56"/>
      <c r="O19" s="59" t="s">
        <v>41</v>
      </c>
      <c r="P19" s="27"/>
    </row>
    <row r="20" spans="1:16" ht="138.75" customHeight="1">
      <c r="B20" s="13" t="s">
        <v>37</v>
      </c>
      <c r="C20" s="27"/>
      <c r="D20" s="58" t="s">
        <v>23</v>
      </c>
      <c r="E20" s="58">
        <v>409</v>
      </c>
      <c r="F20" s="58" t="s">
        <v>39</v>
      </c>
      <c r="G20" s="58" t="s">
        <v>35</v>
      </c>
      <c r="H20" s="60" t="s">
        <v>42</v>
      </c>
      <c r="I20" s="58" t="s">
        <v>45</v>
      </c>
      <c r="J20" s="57" t="s">
        <v>45</v>
      </c>
      <c r="K20" s="57" t="s">
        <v>51</v>
      </c>
      <c r="L20" s="60" t="s">
        <v>51</v>
      </c>
      <c r="M20" s="60"/>
      <c r="N20" s="56"/>
      <c r="O20" s="59" t="s">
        <v>38</v>
      </c>
      <c r="P20" s="27"/>
    </row>
    <row r="21" spans="1:16" ht="58.5" customHeight="1">
      <c r="F21" s="8"/>
    </row>
    <row r="22" spans="1:16" ht="99.75" customHeight="1">
      <c r="F22" s="8"/>
    </row>
  </sheetData>
  <mergeCells count="22">
    <mergeCell ref="P2:P8"/>
    <mergeCell ref="N2:N8"/>
    <mergeCell ref="K3:K8"/>
    <mergeCell ref="J3:J8"/>
    <mergeCell ref="O2:O8"/>
    <mergeCell ref="L3:L8"/>
    <mergeCell ref="A2:A8"/>
    <mergeCell ref="B10:B12"/>
    <mergeCell ref="D2:G2"/>
    <mergeCell ref="I2:K2"/>
    <mergeCell ref="A10:A12"/>
    <mergeCell ref="G3:G8"/>
    <mergeCell ref="I3:I8"/>
    <mergeCell ref="F3:F8"/>
    <mergeCell ref="D3:D8"/>
    <mergeCell ref="E3:E8"/>
    <mergeCell ref="N1:O1"/>
    <mergeCell ref="N11:N13"/>
    <mergeCell ref="B2:B8"/>
    <mergeCell ref="C2:C8"/>
    <mergeCell ref="H3:H8"/>
    <mergeCell ref="M3:M8"/>
  </mergeCells>
  <phoneticPr fontId="7" type="noConversion"/>
  <hyperlinks>
    <hyperlink ref="A2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2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  <hyperlink ref="I2" location="Par1100" tooltip="&lt;3&gt; Представленные расходы подлежат ежегодному уточнению при формировании бюджета Республики Карелия на очередной финансовый год и плановый период." display="Par1100"/>
  </hyperlinks>
  <pageMargins left="0.39370078740157483" right="0" top="0.78740157480314965" bottom="0" header="0.31496062992125984" footer="0.31496062992125984"/>
  <pageSetup paperSize="8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Пользователь</cp:lastModifiedBy>
  <cp:lastPrinted>2024-11-11T07:36:56Z</cp:lastPrinted>
  <dcterms:created xsi:type="dcterms:W3CDTF">2015-11-02T04:37:43Z</dcterms:created>
  <dcterms:modified xsi:type="dcterms:W3CDTF">2024-11-12T01:41:27Z</dcterms:modified>
</cp:coreProperties>
</file>